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ga.Cielava\Desktop\"/>
    </mc:Choice>
  </mc:AlternateContent>
  <bookViews>
    <workbookView xWindow="0" yWindow="0" windowWidth="25170" windowHeight="11745"/>
  </bookViews>
  <sheets>
    <sheet name="Progresa atskaite" sheetId="4" r:id="rId1"/>
  </sheets>
  <definedNames>
    <definedName name="AwardedMOBgrant">#REF!</definedName>
    <definedName name="Awardedmobilityperiods">#REF!</definedName>
    <definedName name="AwardedOS">#REF!</definedName>
    <definedName name="AwardedSMgrant">#REF!</definedName>
    <definedName name="awardedtotalgrant">#REF!</definedName>
    <definedName name="AwardedTSgrant">#REF!</definedName>
    <definedName name="Countries">#REF!</definedName>
    <definedName name="eligiblegrantuse">#REF!</definedName>
    <definedName name="esttotalgrantuse">#REF!</definedName>
    <definedName name="esttotalMobgrant">#REF!</definedName>
    <definedName name="Grantbalance">#REF!</definedName>
    <definedName name="Paymentreceived">#REF!</definedName>
    <definedName name="Plannedmobilityperiods">#REF!</definedName>
    <definedName name="PlannedSMgrantuse">#REF!</definedName>
    <definedName name="Plannedtotalgrantuse">#REF!</definedName>
    <definedName name="PlannedTSgrantuse">#REF!</definedName>
    <definedName name="_xlnm.Print_Area" localSheetId="0">'Progresa atskaite'!$A$1:$O$38</definedName>
    <definedName name="Realisedmobilityperiods">#REF!</definedName>
    <definedName name="RealisedSMgrant">#REF!</definedName>
    <definedName name="Realisedtotalgrant">#REF!</definedName>
    <definedName name="RealisedTSgrant">#REF!</definedName>
    <definedName name="RecalulatedOS">#REF!</definedName>
    <definedName name="RecalulatedOSaftertransfers">#REF!</definedName>
    <definedName name="RecalulatedrealOSaftertransfers">#REF!</definedName>
    <definedName name="Requestedadditionalgrant">#REF!</definedName>
    <definedName name="SMaftertransfer">#REF!</definedName>
    <definedName name="SMgrantbalance">#REF!</definedName>
    <definedName name="STaftertransfer">#REF!</definedName>
    <definedName name="toSMfromOS">#REF!</definedName>
    <definedName name="toSMfromST">#REF!</definedName>
    <definedName name="toSMPfromOS">#REF!</definedName>
    <definedName name="toSMPfromSMS">#REF!</definedName>
    <definedName name="toSMPfromST">#REF!</definedName>
    <definedName name="toSMSfromOS">#REF!</definedName>
    <definedName name="toSMSfromSMP">#REF!</definedName>
    <definedName name="toSMSfromST">#REF!</definedName>
    <definedName name="toSTfromOS">#REF!</definedName>
    <definedName name="TSgrantbalance">#REF!</definedName>
  </definedNames>
  <calcPr calcId="152511"/>
</workbook>
</file>

<file path=xl/calcChain.xml><?xml version="1.0" encoding="utf-8"?>
<calcChain xmlns="http://schemas.openxmlformats.org/spreadsheetml/2006/main">
  <c r="J11" i="4" l="1"/>
  <c r="N11" i="4" s="1"/>
  <c r="F24" i="4"/>
  <c r="K15" i="4"/>
  <c r="O15" i="4" s="1"/>
  <c r="B17" i="4" s="1"/>
  <c r="J15" i="4"/>
  <c r="N15" i="4" s="1"/>
  <c r="M14" i="4"/>
  <c r="L14" i="4"/>
  <c r="I14" i="4"/>
  <c r="H14" i="4"/>
  <c r="G14" i="4"/>
  <c r="F14" i="4"/>
  <c r="K13" i="4"/>
  <c r="O13" i="4" s="1"/>
  <c r="B15" i="4" s="1"/>
  <c r="K12" i="4"/>
  <c r="J13" i="4"/>
  <c r="N13" i="4" s="1"/>
  <c r="J12" i="4"/>
  <c r="N12" i="4" s="1"/>
  <c r="I11" i="4"/>
  <c r="I16" i="4" s="1"/>
  <c r="G11" i="4"/>
  <c r="G16" i="4" s="1"/>
  <c r="K10" i="4"/>
  <c r="K9" i="4"/>
  <c r="M11" i="4" s="1"/>
  <c r="K7" i="4"/>
  <c r="O7" i="4" s="1"/>
  <c r="B12" i="4" s="1"/>
  <c r="J7" i="4"/>
  <c r="N7" i="4" s="1"/>
  <c r="J25" i="4"/>
  <c r="K25" i="4"/>
  <c r="O25" i="4"/>
  <c r="N25" i="4"/>
  <c r="M25" i="4"/>
  <c r="L25" i="4"/>
  <c r="N14" i="4" l="1"/>
  <c r="F20" i="4"/>
  <c r="F21" i="4" s="1"/>
  <c r="F25" i="4" s="1"/>
  <c r="M16" i="4"/>
  <c r="K16" i="4"/>
  <c r="O29" i="4"/>
  <c r="K11" i="4"/>
  <c r="O11" i="4" s="1"/>
  <c r="K14" i="4"/>
  <c r="O12" i="4"/>
  <c r="O14" i="4" s="1"/>
  <c r="J14" i="4"/>
  <c r="B13" i="4" l="1"/>
  <c r="O16" i="4"/>
  <c r="B14" i="4"/>
  <c r="B20" i="4" l="1"/>
  <c r="B16" i="4"/>
  <c r="B18" i="4" s="1"/>
</calcChain>
</file>

<file path=xl/sharedStrings.xml><?xml version="1.0" encoding="utf-8"?>
<sst xmlns="http://schemas.openxmlformats.org/spreadsheetml/2006/main" count="92" uniqueCount="70">
  <si>
    <t>MOBILITĀTE</t>
  </si>
  <si>
    <t>Studijas (SMS)</t>
  </si>
  <si>
    <t>Prakse (SMP)</t>
  </si>
  <si>
    <t>Personāla mobilitāte (ST)</t>
  </si>
  <si>
    <t>Kopā</t>
  </si>
  <si>
    <t>Skaits</t>
  </si>
  <si>
    <t>Finansējums</t>
  </si>
  <si>
    <t>Ar finansējuma līgumu piešķirtais</t>
  </si>
  <si>
    <t>Veiktā finansējuma pārdale starp budžeta sadaļām</t>
  </si>
  <si>
    <t>Pārcelts no OM</t>
  </si>
  <si>
    <t>Pārcelts no SMS</t>
  </si>
  <si>
    <t>Pārcelts no SMP:</t>
  </si>
  <si>
    <t>Pārcelts no ST:</t>
  </si>
  <si>
    <t>Pārcelts no OM:</t>
  </si>
  <si>
    <t>Faktiskā un plānotā izpilde finansējuma līguma ietvaros</t>
  </si>
  <si>
    <t>Aktivitātei novirzītais pēc veiktajām pārdalēm (mobilitāšu skaits un finansējums)</t>
  </si>
  <si>
    <t>Ar finansējuma līgumu piešķirtās licences</t>
  </si>
  <si>
    <t>Faktiski izlietotās licences</t>
  </si>
  <si>
    <t>Plānotās izlietojamās licences</t>
  </si>
  <si>
    <t>Papildus nepieciešamās licences</t>
  </si>
  <si>
    <t>FINANSĒJUMS MOBILITĀTES ORGANIZĒŠANAI (OM)</t>
  </si>
  <si>
    <t>KOPĒJAIS FINANSĒJUMS</t>
  </si>
  <si>
    <t>Piešķirtā finansējuma kopsumma pēc veiktajām pārdalēm</t>
  </si>
  <si>
    <t>Faktiski izlietotā finansējuma un plānotās apguves kopsumma</t>
  </si>
  <si>
    <t>Papildu pieprasītais finansējums mobilitātes īstenošanai</t>
  </si>
  <si>
    <t>Plānotā finansējuma neapguve</t>
  </si>
  <si>
    <t>TIEŠSAISTES ATBALSTS VALODU APGUVEI (OLS)</t>
  </si>
  <si>
    <t>Eiropas Savienības izglītības, mācību, jaunatnes un sporta programmas Erasmus+ 1.pamatdarbības augstākās izglītības sektora projekta progresa atskaite</t>
  </si>
  <si>
    <t>PROJEKTA KOORDINATORS:</t>
  </si>
  <si>
    <t>ATBILDĪGAIS PAR FINANŠU UZSKAITI:</t>
  </si>
  <si>
    <t>IESTĀDES PARAKSTTIESĪGĀ PERSONA:</t>
  </si>
  <si>
    <t>(vārds, uzvārds, paraksts, datums)</t>
  </si>
  <si>
    <t>Augstākās izglītības iestādes nosaukums</t>
  </si>
  <si>
    <t>Finansējuma līguma numurs</t>
  </si>
  <si>
    <t>Atskaites sagatavošanas datums</t>
  </si>
  <si>
    <t>PAPILDFINANSĒJUMS</t>
  </si>
  <si>
    <t>Studiju mobilitāte</t>
  </si>
  <si>
    <t>Prakses mobilitāte</t>
  </si>
  <si>
    <t>Personāla mobilitāte</t>
  </si>
  <si>
    <t>Jaunas mobilitātes</t>
  </si>
  <si>
    <t>Mobilitātes perioda pagarināšana</t>
  </si>
  <si>
    <t>Finansējums līgumā ietvertām mobilitātēm</t>
  </si>
  <si>
    <t>KOPĒJAIS PIEPRASĪTAIS PAPILDFINANSĒJUMS:</t>
  </si>
  <si>
    <t>FINANSĒJUMA NEAPGUVE</t>
  </si>
  <si>
    <t>Skaidrojums finansējuma neapguvei</t>
  </si>
  <si>
    <t>FINANSĒJUMA APGUVES IESPĒJAS</t>
  </si>
  <si>
    <t>OM finansējuma kopsumma pēc veiktās pārdales</t>
  </si>
  <si>
    <t>Pieprasītais 2.avansa maksājums</t>
  </si>
  <si>
    <t>Datums, līdz kuram plānots apgūt vismaz 70% 1.avansa maksājuma (ja attiecināms)</t>
  </si>
  <si>
    <t>Studentu mobilitāte kopā (SM)</t>
  </si>
  <si>
    <t>Projekta darbības ilgums (16 vai 24 mēneši)</t>
  </si>
  <si>
    <r>
      <t xml:space="preserve">Aizpildāms </t>
    </r>
    <r>
      <rPr>
        <i/>
        <u/>
        <sz val="20"/>
        <color theme="1"/>
        <rFont val="Calibri"/>
        <family val="2"/>
        <charset val="186"/>
        <scheme val="minor"/>
      </rPr>
      <t>tikai</t>
    </r>
    <r>
      <rPr>
        <i/>
        <sz val="20"/>
        <color theme="1"/>
        <rFont val="Calibri"/>
        <family val="2"/>
        <charset val="186"/>
        <scheme val="minor"/>
      </rPr>
      <t xml:space="preserve"> finansējuma neapguves gadījumā</t>
    </r>
  </si>
  <si>
    <t>Nepieciešams veikt grozījumus finansējuma līgumā, pamatojoties uz progresa atskaitē norādīto informāciju (norādīt - jā / nē)</t>
  </si>
  <si>
    <r>
      <t xml:space="preserve">Plānotā izpilde finansējuma līguma ietvaros </t>
    </r>
    <r>
      <rPr>
        <sz val="22"/>
        <rFont val="Calibri"/>
        <family val="2"/>
        <charset val="238"/>
        <scheme val="minor"/>
      </rPr>
      <t>(</t>
    </r>
    <r>
      <rPr>
        <u/>
        <sz val="22"/>
        <rFont val="Calibri"/>
        <family val="2"/>
        <charset val="238"/>
        <scheme val="minor"/>
      </rPr>
      <t>neiekļaujot</t>
    </r>
    <r>
      <rPr>
        <sz val="22"/>
        <rFont val="Calibri"/>
        <family val="2"/>
        <charset val="238"/>
        <scheme val="minor"/>
      </rPr>
      <t xml:space="preserve"> papildu pieprasīto un faktiski apgūto finansējumu)</t>
    </r>
  </si>
  <si>
    <r>
      <t>Plānotā izpilde finansējuma līguma ietvaros
(</t>
    </r>
    <r>
      <rPr>
        <u/>
        <sz val="22"/>
        <color theme="1"/>
        <rFont val="Calibri"/>
        <family val="2"/>
        <charset val="186"/>
        <scheme val="minor"/>
      </rPr>
      <t>neiekļaujot</t>
    </r>
    <r>
      <rPr>
        <sz val="22"/>
        <color theme="1"/>
        <rFont val="Calibri"/>
        <family val="2"/>
        <charset val="238"/>
        <scheme val="minor"/>
      </rPr>
      <t xml:space="preserve"> faktiski izlietoto finansējumu)</t>
    </r>
  </si>
  <si>
    <r>
      <t xml:space="preserve">Faktiskā un plānotā apguve finansējuma līguma ietvaros </t>
    </r>
    <r>
      <rPr>
        <sz val="22"/>
        <rFont val="Calibri"/>
        <family val="2"/>
        <charset val="238"/>
        <scheme val="minor"/>
      </rPr>
      <t>(</t>
    </r>
    <r>
      <rPr>
        <u/>
        <sz val="22"/>
        <rFont val="Calibri"/>
        <family val="2"/>
        <charset val="238"/>
        <scheme val="minor"/>
      </rPr>
      <t>neiekļaujot papildu pieprasīto</t>
    </r>
    <r>
      <rPr>
        <sz val="22"/>
        <rFont val="Calibri"/>
        <family val="2"/>
        <charset val="238"/>
        <scheme val="minor"/>
      </rPr>
      <t>)</t>
    </r>
  </si>
  <si>
    <t>Ar finansējuma līgumu piešķirtā finansējuma kopsumma</t>
  </si>
  <si>
    <t>Saņemtais avansa maksājums</t>
  </si>
  <si>
    <t>Faktiskā apguve no saņemtā avansa maksājuma (procenti)</t>
  </si>
  <si>
    <r>
      <t xml:space="preserve">Plānotā finansējuma apguve finansējuma līguma ietvaros </t>
    </r>
    <r>
      <rPr>
        <sz val="22"/>
        <rFont val="Calibri"/>
        <family val="2"/>
        <charset val="186"/>
        <scheme val="minor"/>
      </rPr>
      <t>(</t>
    </r>
    <r>
      <rPr>
        <u/>
        <sz val="22"/>
        <rFont val="Calibri"/>
        <family val="2"/>
        <charset val="186"/>
        <scheme val="minor"/>
      </rPr>
      <t>neiekļaujot</t>
    </r>
    <r>
      <rPr>
        <sz val="22"/>
        <rFont val="Calibri"/>
        <family val="2"/>
        <charset val="186"/>
        <scheme val="minor"/>
      </rPr>
      <t xml:space="preserve"> pārskata periodā faktiski apgūto finansējumu un papildu pieprasīto finansējumu)</t>
    </r>
  </si>
  <si>
    <t>Nepieciešamais papildu finansējums (ja attiecināms)</t>
  </si>
  <si>
    <t>Plānotā finansējuma neapguve (ja attiecināms)</t>
  </si>
  <si>
    <t>OM finansējuma neapguve (ja attiecināms)</t>
  </si>
  <si>
    <r>
      <t xml:space="preserve">Pamatojums papildfinansējuma nepieciešamībai
(aizpildāms </t>
    </r>
    <r>
      <rPr>
        <u/>
        <sz val="22"/>
        <color theme="1"/>
        <rFont val="Calibri"/>
        <family val="2"/>
        <charset val="186"/>
        <scheme val="minor"/>
      </rPr>
      <t>tikai</t>
    </r>
    <r>
      <rPr>
        <sz val="22"/>
        <color theme="1"/>
        <rFont val="Calibri"/>
        <family val="2"/>
        <charset val="186"/>
        <scheme val="minor"/>
      </rPr>
      <t xml:space="preserve"> gadījumā, ja finansējums nepieciešams līgumā jau ietvertām mobilitātēm)</t>
    </r>
  </si>
  <si>
    <t>Valodas novērtējums</t>
  </si>
  <si>
    <t>Valodas apguve</t>
  </si>
  <si>
    <t>Pārskata periodā (līdz 31.12.2017.) faktiski izlietotā finansējuma kopsumma</t>
  </si>
  <si>
    <t>No OM finansējuma uz citām budžeta sadaļām pārceltais finansējums (max 100%)</t>
  </si>
  <si>
    <t>Pārskata periodā (līdz 31.12.2017.) faktiski izlietotais OM finansējums</t>
  </si>
  <si>
    <t>Faktiski īstenotais pārskata periodā 
(līdz 31.12.2017.) - mobilitāšu skaits un finansējums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</si>
</sst>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1]_-;\-* #,##0.00\ [$€-1]_-;_-* &quot;-&quot;??\ [$€-1]_-;_-@_-"/>
    <numFmt numFmtId="165" formatCode="#,##0.00\ [$€-1];\-#,##0.00\ [$€-1]"/>
    <numFmt numFmtId="166" formatCode="General;\-\ 0;"/>
    <numFmt numFmtId="167" formatCode="#,##0.00\ [$€-1]"/>
    <numFmt numFmtId="168" formatCode="[$€-426]\ #,##0.00"/>
  </numFmts>
  <fonts count="2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2"/>
      <color theme="1"/>
      <name val="Calibri"/>
      <family val="2"/>
      <charset val="186"/>
      <scheme val="minor"/>
    </font>
    <font>
      <b/>
      <sz val="24"/>
      <color theme="1"/>
      <name val="Calibri"/>
      <family val="2"/>
      <charset val="186"/>
      <scheme val="minor"/>
    </font>
    <font>
      <sz val="24"/>
      <color theme="1"/>
      <name val="Calibri"/>
      <family val="2"/>
      <charset val="186"/>
      <scheme val="minor"/>
    </font>
    <font>
      <b/>
      <sz val="22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i/>
      <sz val="2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u/>
      <sz val="22"/>
      <name val="Calibri"/>
      <family val="2"/>
      <charset val="238"/>
      <scheme val="minor"/>
    </font>
    <font>
      <sz val="22"/>
      <name val="Calibri"/>
      <family val="2"/>
      <charset val="186"/>
      <scheme val="minor"/>
    </font>
    <font>
      <b/>
      <sz val="28"/>
      <color theme="1"/>
      <name val="Calibri"/>
      <family val="2"/>
      <charset val="186"/>
      <scheme val="minor"/>
    </font>
    <font>
      <u/>
      <sz val="22"/>
      <color theme="1"/>
      <name val="Calibri"/>
      <family val="2"/>
      <charset val="186"/>
      <scheme val="minor"/>
    </font>
    <font>
      <b/>
      <i/>
      <sz val="24"/>
      <color theme="1"/>
      <name val="Calibri"/>
      <family val="2"/>
      <charset val="186"/>
      <scheme val="minor"/>
    </font>
    <font>
      <sz val="24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186"/>
      <scheme val="minor"/>
    </font>
    <font>
      <i/>
      <u/>
      <sz val="20"/>
      <color theme="1"/>
      <name val="Calibri"/>
      <family val="2"/>
      <charset val="186"/>
      <scheme val="minor"/>
    </font>
    <font>
      <u/>
      <sz val="22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12" applyNumberFormat="0" applyFill="0" applyAlignment="0" applyProtection="0"/>
  </cellStyleXfs>
  <cellXfs count="222">
    <xf numFmtId="0" fontId="0" fillId="0" borderId="0" xfId="0"/>
    <xf numFmtId="0" fontId="8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165" fontId="6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 applyProtection="1">
      <alignment horizontal="right" vertical="center" wrapText="1"/>
    </xf>
    <xf numFmtId="165" fontId="8" fillId="2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 applyProtection="1">
      <alignment vertical="center" wrapText="1"/>
    </xf>
    <xf numFmtId="1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3" fillId="0" borderId="46" xfId="0" applyFont="1" applyBorder="1" applyAlignment="1" applyProtection="1">
      <alignment horizontal="left" vertical="center" wrapText="1"/>
    </xf>
    <xf numFmtId="0" fontId="13" fillId="0" borderId="18" xfId="0" applyFont="1" applyBorder="1" applyAlignment="1" applyProtection="1">
      <alignment horizontal="left" vertical="center" wrapText="1"/>
    </xf>
    <xf numFmtId="0" fontId="13" fillId="0" borderId="47" xfId="0" applyFont="1" applyBorder="1" applyAlignment="1" applyProtection="1">
      <alignment horizontal="left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0" borderId="47" xfId="0" applyFont="1" applyFill="1" applyBorder="1" applyAlignment="1" applyProtection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5" borderId="22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15" fillId="5" borderId="40" xfId="0" applyFont="1" applyFill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left" vertical="center" wrapText="1"/>
    </xf>
    <xf numFmtId="0" fontId="16" fillId="3" borderId="15" xfId="0" applyFont="1" applyFill="1" applyBorder="1" applyAlignment="1" applyProtection="1">
      <alignment horizontal="center" vertical="center" wrapText="1"/>
      <protection locked="0"/>
    </xf>
    <xf numFmtId="164" fontId="16" fillId="3" borderId="16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15" xfId="0" applyNumberFormat="1" applyFont="1" applyFill="1" applyBorder="1" applyAlignment="1" applyProtection="1">
      <alignment horizontal="center" vertical="center" wrapText="1"/>
    </xf>
    <xf numFmtId="164" fontId="15" fillId="4" borderId="16" xfId="0" applyNumberFormat="1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164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1" xfId="0" applyNumberFormat="1" applyFont="1" applyFill="1" applyBorder="1" applyAlignment="1" applyProtection="1">
      <alignment horizontal="center" vertical="center" wrapText="1"/>
    </xf>
    <xf numFmtId="165" fontId="17" fillId="0" borderId="24" xfId="0" applyNumberFormat="1" applyFont="1" applyFill="1" applyBorder="1" applyAlignment="1" applyProtection="1">
      <alignment horizontal="left" vertical="center" wrapText="1"/>
    </xf>
    <xf numFmtId="165" fontId="18" fillId="3" borderId="25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5" xfId="0" applyNumberFormat="1" applyFont="1" applyFill="1" applyBorder="1" applyAlignment="1" applyProtection="1">
      <alignment horizontal="left" vertical="center" wrapText="1"/>
    </xf>
    <xf numFmtId="165" fontId="18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3" xfId="0" applyNumberFormat="1" applyFont="1" applyFill="1" applyBorder="1" applyAlignment="1" applyProtection="1">
      <alignment horizontal="left" vertical="center" wrapText="1"/>
    </xf>
    <xf numFmtId="164" fontId="15" fillId="4" borderId="14" xfId="0" applyNumberFormat="1" applyFont="1" applyFill="1" applyBorder="1" applyAlignment="1" applyProtection="1">
      <alignment horizontal="center" vertical="center" wrapText="1"/>
    </xf>
    <xf numFmtId="164" fontId="5" fillId="4" borderId="16" xfId="0" applyNumberFormat="1" applyFont="1" applyFill="1" applyBorder="1" applyAlignment="1" applyProtection="1">
      <alignment horizontal="center" vertical="center" wrapText="1"/>
    </xf>
    <xf numFmtId="165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</xf>
    <xf numFmtId="164" fontId="18" fillId="4" borderId="16" xfId="0" applyNumberFormat="1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15" fillId="4" borderId="44" xfId="0" applyFont="1" applyFill="1" applyBorder="1" applyAlignment="1" applyProtection="1">
      <alignment horizontal="center" vertical="center" wrapText="1"/>
    </xf>
    <xf numFmtId="0" fontId="18" fillId="3" borderId="15" xfId="0" applyFont="1" applyFill="1" applyBorder="1" applyAlignment="1" applyProtection="1">
      <alignment horizontal="center" vertical="center" wrapText="1"/>
      <protection locked="0"/>
    </xf>
    <xf numFmtId="164" fontId="18" fillId="3" borderId="16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2" xfId="0" applyNumberFormat="1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</xf>
    <xf numFmtId="166" fontId="16" fillId="4" borderId="24" xfId="0" applyNumberFormat="1" applyFont="1" applyFill="1" applyBorder="1" applyAlignment="1" applyProtection="1">
      <alignment horizontal="center" vertical="center" wrapText="1"/>
    </xf>
    <xf numFmtId="164" fontId="16" fillId="4" borderId="25" xfId="0" applyNumberFormat="1" applyFont="1" applyFill="1" applyBorder="1" applyAlignment="1" applyProtection="1">
      <alignment horizontal="center" vertical="center" wrapText="1"/>
    </xf>
    <xf numFmtId="1" fontId="15" fillId="4" borderId="24" xfId="0" applyNumberFormat="1" applyFont="1" applyFill="1" applyBorder="1" applyAlignment="1" applyProtection="1">
      <alignment horizontal="center" vertical="center" wrapText="1"/>
    </xf>
    <xf numFmtId="1" fontId="15" fillId="4" borderId="41" xfId="0" applyNumberFormat="1" applyFont="1" applyFill="1" applyBorder="1" applyAlignment="1" applyProtection="1">
      <alignment horizontal="center" vertical="center" wrapText="1"/>
    </xf>
    <xf numFmtId="0" fontId="16" fillId="2" borderId="17" xfId="0" applyFont="1" applyFill="1" applyBorder="1" applyAlignment="1" applyProtection="1">
      <alignment horizontal="left" vertical="center" wrapText="1"/>
    </xf>
    <xf numFmtId="1" fontId="18" fillId="3" borderId="15" xfId="0" applyNumberFormat="1" applyFont="1" applyFill="1" applyBorder="1" applyAlignment="1" applyProtection="1">
      <alignment horizontal="center" vertical="center" wrapText="1"/>
    </xf>
    <xf numFmtId="164" fontId="18" fillId="3" borderId="16" xfId="0" applyNumberFormat="1" applyFont="1" applyFill="1" applyBorder="1" applyAlignment="1" applyProtection="1">
      <alignment horizontal="center" vertical="center" wrapText="1"/>
    </xf>
    <xf numFmtId="1" fontId="16" fillId="4" borderId="15" xfId="0" applyNumberFormat="1" applyFont="1" applyFill="1" applyBorder="1" applyAlignment="1" applyProtection="1">
      <alignment horizontal="center" vertical="center" wrapText="1"/>
    </xf>
    <xf numFmtId="164" fontId="16" fillId="4" borderId="16" xfId="0" applyNumberFormat="1" applyFont="1" applyFill="1" applyBorder="1" applyAlignment="1" applyProtection="1">
      <alignment horizontal="center" vertical="center" wrapText="1"/>
    </xf>
    <xf numFmtId="1" fontId="16" fillId="3" borderId="15" xfId="0" applyNumberFormat="1" applyFont="1" applyFill="1" applyBorder="1" applyAlignment="1" applyProtection="1">
      <alignment horizontal="center" vertical="center" wrapText="1"/>
    </xf>
    <xf numFmtId="164" fontId="16" fillId="3" borderId="16" xfId="0" applyNumberFormat="1" applyFont="1" applyFill="1" applyBorder="1" applyAlignment="1" applyProtection="1">
      <alignment horizontal="center" vertical="center" wrapText="1"/>
    </xf>
    <xf numFmtId="166" fontId="16" fillId="4" borderId="41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5" fillId="6" borderId="31" xfId="0" applyFont="1" applyFill="1" applyBorder="1" applyAlignment="1" applyProtection="1">
      <alignment horizontal="center" vertical="center" wrapText="1"/>
    </xf>
    <xf numFmtId="0" fontId="5" fillId="6" borderId="32" xfId="0" applyFont="1" applyFill="1" applyBorder="1" applyAlignment="1" applyProtection="1">
      <alignment horizontal="center" vertical="center" wrapText="1"/>
    </xf>
    <xf numFmtId="0" fontId="5" fillId="6" borderId="43" xfId="0" applyFont="1" applyFill="1" applyBorder="1" applyAlignment="1" applyProtection="1">
      <alignment horizontal="center" vertical="center" wrapText="1"/>
    </xf>
    <xf numFmtId="0" fontId="5" fillId="6" borderId="28" xfId="0" applyFont="1" applyFill="1" applyBorder="1" applyAlignment="1" applyProtection="1">
      <alignment horizontal="center" vertical="center" wrapText="1"/>
    </xf>
    <xf numFmtId="0" fontId="5" fillId="6" borderId="34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 applyProtection="1">
      <alignment horizontal="left" vertical="center" wrapText="1"/>
    </xf>
    <xf numFmtId="165" fontId="10" fillId="3" borderId="36" xfId="0" applyNumberFormat="1" applyFont="1" applyFill="1" applyBorder="1" applyAlignment="1" applyProtection="1">
      <alignment horizontal="right" vertical="center"/>
    </xf>
    <xf numFmtId="165" fontId="20" fillId="0" borderId="35" xfId="0" applyNumberFormat="1" applyFont="1" applyFill="1" applyBorder="1" applyAlignment="1" applyProtection="1">
      <alignment horizontal="left" vertical="center" wrapText="1"/>
    </xf>
    <xf numFmtId="165" fontId="10" fillId="4" borderId="36" xfId="0" applyNumberFormat="1" applyFont="1" applyFill="1" applyBorder="1" applyAlignment="1" applyProtection="1">
      <alignment horizontal="right" vertical="center"/>
    </xf>
    <xf numFmtId="0" fontId="20" fillId="2" borderId="35" xfId="0" applyFont="1" applyFill="1" applyBorder="1" applyAlignment="1" applyProtection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6" borderId="61" xfId="0" applyFont="1" applyFill="1" applyBorder="1" applyAlignment="1">
      <alignment horizontal="center" vertical="center" wrapText="1"/>
    </xf>
    <xf numFmtId="0" fontId="14" fillId="6" borderId="55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58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0" fillId="3" borderId="38" xfId="0" applyFont="1" applyFill="1" applyBorder="1" applyAlignment="1" applyProtection="1">
      <alignment horizontal="center" vertical="center" wrapText="1"/>
    </xf>
    <xf numFmtId="2" fontId="13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8" xfId="0" applyFont="1" applyFill="1" applyBorder="1" applyAlignment="1">
      <alignment horizontal="center" vertical="center" wrapText="1"/>
    </xf>
    <xf numFmtId="2" fontId="14" fillId="3" borderId="38" xfId="0" applyNumberFormat="1" applyFont="1" applyFill="1" applyBorder="1" applyAlignment="1">
      <alignment horizontal="center" vertical="center" wrapText="1"/>
    </xf>
    <xf numFmtId="2" fontId="14" fillId="3" borderId="37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2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4" fillId="3" borderId="36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2" fontId="14" fillId="4" borderId="36" xfId="0" applyNumberFormat="1" applyFont="1" applyFill="1" applyBorder="1" applyAlignment="1">
      <alignment horizontal="center" vertical="center" wrapText="1"/>
    </xf>
    <xf numFmtId="2" fontId="14" fillId="4" borderId="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45" xfId="0" applyFont="1" applyBorder="1" applyAlignment="1" applyProtection="1">
      <alignment horizontal="center" vertical="center" wrapText="1"/>
    </xf>
    <xf numFmtId="0" fontId="10" fillId="0" borderId="48" xfId="0" applyFont="1" applyBorder="1" applyAlignment="1">
      <alignment horizontal="left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6" borderId="44" xfId="0" applyFont="1" applyFill="1" applyBorder="1" applyAlignment="1" applyProtection="1">
      <alignment horizontal="center" vertical="center" wrapText="1"/>
    </xf>
    <xf numFmtId="164" fontId="5" fillId="4" borderId="23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165" fontId="10" fillId="4" borderId="70" xfId="0" applyNumberFormat="1" applyFont="1" applyFill="1" applyBorder="1" applyAlignment="1">
      <alignment vertical="center" wrapText="1"/>
    </xf>
    <xf numFmtId="165" fontId="10" fillId="4" borderId="7" xfId="0" applyNumberFormat="1" applyFont="1" applyFill="1" applyBorder="1" applyAlignment="1">
      <alignment horizontal="right" vertical="center" wrapText="1"/>
    </xf>
    <xf numFmtId="168" fontId="10" fillId="3" borderId="36" xfId="0" applyNumberFormat="1" applyFont="1" applyFill="1" applyBorder="1" applyAlignment="1">
      <alignment vertical="center" wrapText="1"/>
    </xf>
    <xf numFmtId="165" fontId="10" fillId="4" borderId="21" xfId="0" applyNumberFormat="1" applyFont="1" applyFill="1" applyBorder="1" applyAlignment="1" applyProtection="1">
      <alignment horizontal="right" vertical="center"/>
    </xf>
    <xf numFmtId="165" fontId="10" fillId="4" borderId="14" xfId="0" applyNumberFormat="1" applyFont="1" applyFill="1" applyBorder="1" applyAlignment="1" applyProtection="1">
      <alignment horizontal="right" vertical="center"/>
    </xf>
    <xf numFmtId="165" fontId="10" fillId="4" borderId="25" xfId="0" applyNumberFormat="1" applyFont="1" applyFill="1" applyBorder="1" applyAlignment="1" applyProtection="1">
      <alignment horizontal="right" vertical="center"/>
    </xf>
    <xf numFmtId="165" fontId="10" fillId="4" borderId="16" xfId="0" applyNumberFormat="1" applyFont="1" applyFill="1" applyBorder="1" applyAlignment="1" applyProtection="1">
      <alignment horizontal="right" vertical="center"/>
    </xf>
    <xf numFmtId="168" fontId="14" fillId="3" borderId="25" xfId="0" applyNumberFormat="1" applyFont="1" applyFill="1" applyBorder="1" applyAlignment="1">
      <alignment horizontal="right" vertical="center" wrapText="1"/>
    </xf>
    <xf numFmtId="2" fontId="10" fillId="4" borderId="25" xfId="0" applyNumberFormat="1" applyFont="1" applyFill="1" applyBorder="1" applyAlignment="1">
      <alignment horizontal="right" vertical="center" wrapText="1"/>
    </xf>
    <xf numFmtId="0" fontId="14" fillId="3" borderId="30" xfId="0" applyFont="1" applyFill="1" applyBorder="1" applyAlignment="1">
      <alignment horizontal="right" vertical="center" wrapText="1"/>
    </xf>
    <xf numFmtId="164" fontId="14" fillId="4" borderId="25" xfId="0" applyNumberFormat="1" applyFont="1" applyFill="1" applyBorder="1" applyAlignment="1" applyProtection="1">
      <alignment horizontal="right" vertical="center"/>
    </xf>
    <xf numFmtId="0" fontId="14" fillId="3" borderId="54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6" borderId="35" xfId="0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5" fillId="2" borderId="59" xfId="0" applyFont="1" applyFill="1" applyBorder="1" applyAlignment="1" applyProtection="1">
      <alignment horizontal="center" vertical="center" wrapText="1"/>
    </xf>
    <xf numFmtId="0" fontId="15" fillId="2" borderId="57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3" fillId="0" borderId="59" xfId="0" applyFont="1" applyBorder="1" applyAlignment="1" applyProtection="1">
      <alignment horizontal="center" wrapText="1"/>
    </xf>
    <xf numFmtId="0" fontId="13" fillId="0" borderId="60" xfId="0" applyFont="1" applyBorder="1" applyAlignment="1" applyProtection="1">
      <alignment horizontal="center" wrapText="1"/>
    </xf>
    <xf numFmtId="0" fontId="13" fillId="0" borderId="57" xfId="0" applyFont="1" applyBorder="1" applyAlignment="1" applyProtection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3" fillId="0" borderId="5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6" fillId="0" borderId="50" xfId="0" applyFont="1" applyFill="1" applyBorder="1" applyAlignment="1" applyProtection="1">
      <alignment horizontal="center" vertical="center" wrapText="1"/>
    </xf>
    <xf numFmtId="0" fontId="16" fillId="0" borderId="51" xfId="0" applyFont="1" applyFill="1" applyBorder="1" applyAlignment="1" applyProtection="1">
      <alignment horizontal="center" vertical="center" wrapText="1"/>
    </xf>
    <xf numFmtId="0" fontId="16" fillId="0" borderId="52" xfId="0" applyFont="1" applyFill="1" applyBorder="1" applyAlignment="1" applyProtection="1">
      <alignment horizontal="center" vertical="center" wrapText="1"/>
    </xf>
    <xf numFmtId="0" fontId="15" fillId="5" borderId="59" xfId="0" applyFont="1" applyFill="1" applyBorder="1" applyAlignment="1" applyProtection="1">
      <alignment horizontal="center" vertical="center" wrapText="1"/>
    </xf>
    <xf numFmtId="0" fontId="15" fillId="5" borderId="57" xfId="0" applyFont="1" applyFill="1" applyBorder="1" applyAlignment="1" applyProtection="1">
      <alignment horizontal="center" vertical="center" wrapText="1"/>
    </xf>
    <xf numFmtId="0" fontId="15" fillId="5" borderId="60" xfId="0" applyFont="1" applyFill="1" applyBorder="1" applyAlignment="1" applyProtection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0" borderId="43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18" xfId="0" applyFont="1" applyBorder="1" applyAlignment="1" applyProtection="1">
      <alignment horizontal="left" vertical="center" wrapText="1"/>
    </xf>
    <xf numFmtId="0" fontId="13" fillId="0" borderId="59" xfId="0" applyFont="1" applyBorder="1" applyAlignment="1" applyProtection="1">
      <alignment horizontal="left" vertical="center" wrapText="1"/>
    </xf>
    <xf numFmtId="0" fontId="13" fillId="0" borderId="39" xfId="0" applyFont="1" applyBorder="1" applyAlignment="1" applyProtection="1">
      <alignment horizontal="left" vertical="center" wrapText="1"/>
    </xf>
    <xf numFmtId="0" fontId="13" fillId="0" borderId="63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56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left" vertical="center" wrapText="1"/>
    </xf>
    <xf numFmtId="0" fontId="13" fillId="0" borderId="58" xfId="0" applyFont="1" applyBorder="1" applyAlignment="1" applyProtection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 applyProtection="1">
      <alignment horizontal="left" vertical="center" wrapText="1"/>
    </xf>
    <xf numFmtId="0" fontId="20" fillId="0" borderId="5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67" xfId="0" applyFont="1" applyBorder="1" applyAlignment="1" applyProtection="1">
      <alignment horizontal="left" vertical="center" wrapText="1"/>
    </xf>
    <xf numFmtId="0" fontId="20" fillId="0" borderId="45" xfId="0" applyFont="1" applyBorder="1" applyAlignment="1" applyProtection="1">
      <alignment horizontal="left" vertical="center" wrapText="1"/>
    </xf>
    <xf numFmtId="0" fontId="20" fillId="0" borderId="30" xfId="0" applyFont="1" applyBorder="1" applyAlignment="1" applyProtection="1">
      <alignment horizontal="left" vertical="center" wrapText="1"/>
    </xf>
    <xf numFmtId="0" fontId="25" fillId="0" borderId="19" xfId="0" applyFont="1" applyBorder="1" applyAlignment="1">
      <alignment horizontal="center" vertical="top" wrapText="1"/>
    </xf>
    <xf numFmtId="0" fontId="13" fillId="0" borderId="64" xfId="0" applyFont="1" applyBorder="1" applyAlignment="1" applyProtection="1">
      <alignment horizontal="right" vertical="center" wrapText="1"/>
    </xf>
    <xf numFmtId="0" fontId="13" fillId="0" borderId="65" xfId="0" applyFont="1" applyBorder="1" applyAlignment="1" applyProtection="1">
      <alignment horizontal="right" vertical="center" wrapText="1"/>
    </xf>
    <xf numFmtId="0" fontId="13" fillId="0" borderId="40" xfId="0" applyFont="1" applyBorder="1" applyAlignment="1" applyProtection="1">
      <alignment horizontal="righ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13" fillId="0" borderId="50" xfId="0" applyFont="1" applyBorder="1" applyAlignment="1" applyProtection="1">
      <alignment horizontal="center" wrapText="1"/>
    </xf>
    <xf numFmtId="0" fontId="13" fillId="0" borderId="51" xfId="0" applyFont="1" applyBorder="1" applyAlignment="1" applyProtection="1">
      <alignment horizontal="center" wrapText="1"/>
    </xf>
    <xf numFmtId="0" fontId="13" fillId="0" borderId="52" xfId="0" applyFont="1" applyBorder="1" applyAlignment="1" applyProtection="1">
      <alignment horizontal="center" wrapText="1"/>
    </xf>
    <xf numFmtId="0" fontId="13" fillId="0" borderId="63" xfId="0" applyFont="1" applyBorder="1" applyAlignment="1" applyProtection="1">
      <alignment horizontal="right" vertical="center" wrapText="1"/>
    </xf>
    <xf numFmtId="0" fontId="13" fillId="0" borderId="8" xfId="0" applyFont="1" applyBorder="1" applyAlignment="1" applyProtection="1">
      <alignment horizontal="right" vertical="center" wrapText="1"/>
    </xf>
  </cellXfs>
  <cellStyles count="5">
    <cellStyle name="Hiperhivatkozás_BUDAPES01" xfId="2"/>
    <cellStyle name="Normal" xfId="0" builtinId="0"/>
    <cellStyle name="Normál 2" xfId="3"/>
    <cellStyle name="Normál_BUDAPES01" xfId="1"/>
    <cellStyle name="Total 2" xfId="4"/>
  </cellStyles>
  <dxfs count="18"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1085850</xdr:colOff>
      <xdr:row>0</xdr:row>
      <xdr:rowOff>95250</xdr:rowOff>
    </xdr:from>
    <xdr:to>
      <xdr:col>14</xdr:col>
      <xdr:colOff>908050</xdr:colOff>
      <xdr:row>1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93900" y="95250"/>
          <a:ext cx="4038600" cy="40386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0</xdr:row>
      <xdr:rowOff>1492250</xdr:rowOff>
    </xdr:from>
    <xdr:to>
      <xdr:col>1</xdr:col>
      <xdr:colOff>1031199</xdr:colOff>
      <xdr:row>0</xdr:row>
      <xdr:rowOff>3206750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92250"/>
          <a:ext cx="7444699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view="pageBreakPreview" zoomScale="40" zoomScaleNormal="30" zoomScaleSheetLayoutView="40" workbookViewId="0">
      <selection activeCell="E12" sqref="E12"/>
    </sheetView>
  </sheetViews>
  <sheetFormatPr defaultRowHeight="15" x14ac:dyDescent="0.25"/>
  <cols>
    <col min="1" max="1" width="99.140625" style="7" customWidth="1"/>
    <col min="2" max="2" width="38.140625" style="7" customWidth="1"/>
    <col min="3" max="3" width="37.5703125" style="7" customWidth="1"/>
    <col min="4" max="4" width="22.42578125" style="7" customWidth="1"/>
    <col min="5" max="5" width="89" style="7" customWidth="1"/>
    <col min="6" max="6" width="34.7109375" style="7" customWidth="1"/>
    <col min="7" max="7" width="34.28515625" style="7" customWidth="1"/>
    <col min="8" max="8" width="35.42578125" style="7" customWidth="1"/>
    <col min="9" max="9" width="32.5703125" style="7" customWidth="1"/>
    <col min="10" max="11" width="34.85546875" style="7" customWidth="1"/>
    <col min="12" max="13" width="33.85546875" style="7" customWidth="1"/>
    <col min="14" max="15" width="29.140625" style="7" customWidth="1"/>
    <col min="16" max="16" width="6.28515625" style="7" customWidth="1"/>
    <col min="17" max="17" width="42.140625" style="7" customWidth="1"/>
    <col min="18" max="18" width="21.7109375" style="7" customWidth="1"/>
    <col min="19" max="19" width="12.7109375" style="7" customWidth="1"/>
    <col min="20" max="20" width="20.28515625" style="7" customWidth="1"/>
    <col min="21" max="21" width="40.85546875" style="7" customWidth="1"/>
    <col min="22" max="16384" width="9.140625" style="7"/>
  </cols>
  <sheetData>
    <row r="1" spans="1:22" ht="325.5" customHeight="1" x14ac:dyDescent="0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22" ht="73.5" customHeight="1" x14ac:dyDescent="0.25">
      <c r="A2" s="155" t="s">
        <v>27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22" ht="36" customHeight="1" thickBot="1" x14ac:dyDescent="0.3"/>
    <row r="4" spans="1:22" ht="54.75" customHeight="1" thickBot="1" x14ac:dyDescent="0.3">
      <c r="A4" s="27" t="s">
        <v>32</v>
      </c>
      <c r="B4" s="174"/>
      <c r="C4" s="175"/>
      <c r="D4" s="88"/>
      <c r="E4" s="79"/>
      <c r="F4" s="168" t="s">
        <v>0</v>
      </c>
      <c r="G4" s="169"/>
      <c r="H4" s="169"/>
      <c r="I4" s="169"/>
      <c r="J4" s="169"/>
      <c r="K4" s="169"/>
      <c r="L4" s="169"/>
      <c r="M4" s="169"/>
      <c r="N4" s="169"/>
      <c r="O4" s="170"/>
    </row>
    <row r="5" spans="1:22" ht="54.75" customHeight="1" x14ac:dyDescent="0.25">
      <c r="A5" s="28" t="s">
        <v>33</v>
      </c>
      <c r="B5" s="176"/>
      <c r="C5" s="177"/>
      <c r="D5" s="88"/>
      <c r="E5" s="118"/>
      <c r="F5" s="152" t="s">
        <v>1</v>
      </c>
      <c r="G5" s="153"/>
      <c r="H5" s="152" t="s">
        <v>2</v>
      </c>
      <c r="I5" s="153"/>
      <c r="J5" s="171" t="s">
        <v>49</v>
      </c>
      <c r="K5" s="172"/>
      <c r="L5" s="171" t="s">
        <v>3</v>
      </c>
      <c r="M5" s="172"/>
      <c r="N5" s="173" t="s">
        <v>4</v>
      </c>
      <c r="O5" s="172"/>
    </row>
    <row r="6" spans="1:22" ht="54.75" customHeight="1" thickBot="1" x14ac:dyDescent="0.3">
      <c r="A6" s="28" t="s">
        <v>50</v>
      </c>
      <c r="B6" s="176"/>
      <c r="C6" s="177"/>
      <c r="D6" s="88"/>
      <c r="E6" s="119"/>
      <c r="F6" s="37" t="s">
        <v>5</v>
      </c>
      <c r="G6" s="38" t="s">
        <v>6</v>
      </c>
      <c r="H6" s="37" t="s">
        <v>5</v>
      </c>
      <c r="I6" s="38" t="s">
        <v>6</v>
      </c>
      <c r="J6" s="39" t="s">
        <v>5</v>
      </c>
      <c r="K6" s="40" t="s">
        <v>6</v>
      </c>
      <c r="L6" s="39" t="s">
        <v>5</v>
      </c>
      <c r="M6" s="40" t="s">
        <v>6</v>
      </c>
      <c r="N6" s="41" t="s">
        <v>5</v>
      </c>
      <c r="O6" s="40" t="s">
        <v>6</v>
      </c>
    </row>
    <row r="7" spans="1:22" ht="62.25" customHeight="1" thickBot="1" x14ac:dyDescent="0.3">
      <c r="A7" s="29" t="s">
        <v>34</v>
      </c>
      <c r="B7" s="178"/>
      <c r="C7" s="179"/>
      <c r="D7" s="88"/>
      <c r="E7" s="42" t="s">
        <v>7</v>
      </c>
      <c r="F7" s="43"/>
      <c r="G7" s="44"/>
      <c r="H7" s="43"/>
      <c r="I7" s="44"/>
      <c r="J7" s="45">
        <f>F7+H7</f>
        <v>0</v>
      </c>
      <c r="K7" s="46">
        <f>G7+I7</f>
        <v>0</v>
      </c>
      <c r="L7" s="47"/>
      <c r="M7" s="48"/>
      <c r="N7" s="49">
        <f>J7+L7</f>
        <v>0</v>
      </c>
      <c r="O7" s="46">
        <f>K7+M7</f>
        <v>0</v>
      </c>
    </row>
    <row r="8" spans="1:22" ht="62.25" customHeight="1" thickTop="1" thickBot="1" x14ac:dyDescent="0.3">
      <c r="E8" s="180" t="s">
        <v>8</v>
      </c>
      <c r="F8" s="50" t="s">
        <v>11</v>
      </c>
      <c r="G8" s="51"/>
      <c r="H8" s="50" t="s">
        <v>10</v>
      </c>
      <c r="I8" s="51"/>
      <c r="J8" s="80"/>
      <c r="K8" s="81"/>
      <c r="L8" s="82"/>
      <c r="M8" s="83"/>
      <c r="N8" s="123"/>
      <c r="O8" s="83"/>
    </row>
    <row r="9" spans="1:22" ht="62.25" customHeight="1" thickTop="1" thickBot="1" x14ac:dyDescent="0.3">
      <c r="A9" s="148" t="s">
        <v>21</v>
      </c>
      <c r="B9" s="149"/>
      <c r="E9" s="181"/>
      <c r="F9" s="52" t="s">
        <v>12</v>
      </c>
      <c r="G9" s="53"/>
      <c r="H9" s="52" t="s">
        <v>12</v>
      </c>
      <c r="I9" s="53"/>
      <c r="J9" s="54" t="s">
        <v>12</v>
      </c>
      <c r="K9" s="55">
        <f>G9+I9</f>
        <v>0</v>
      </c>
      <c r="L9" s="84"/>
      <c r="M9" s="85"/>
      <c r="N9" s="124"/>
      <c r="O9" s="86"/>
      <c r="P9" s="8"/>
      <c r="S9" s="1"/>
      <c r="V9" s="9"/>
    </row>
    <row r="10" spans="1:22" ht="62.25" customHeight="1" thickTop="1" thickBot="1" x14ac:dyDescent="0.3">
      <c r="A10" s="150"/>
      <c r="B10" s="151"/>
      <c r="E10" s="182"/>
      <c r="F10" s="52" t="s">
        <v>13</v>
      </c>
      <c r="G10" s="53"/>
      <c r="H10" s="52" t="s">
        <v>13</v>
      </c>
      <c r="I10" s="53"/>
      <c r="J10" s="52" t="s">
        <v>13</v>
      </c>
      <c r="K10" s="56">
        <f>G10+I10</f>
        <v>0</v>
      </c>
      <c r="L10" s="54" t="s">
        <v>9</v>
      </c>
      <c r="M10" s="57"/>
      <c r="N10" s="125"/>
      <c r="O10" s="87"/>
      <c r="P10" s="10"/>
      <c r="S10" s="1"/>
      <c r="V10" s="9"/>
    </row>
    <row r="11" spans="1:22" ht="99.75" customHeight="1" thickTop="1" thickBot="1" x14ac:dyDescent="0.3">
      <c r="A11" s="150"/>
      <c r="B11" s="151"/>
      <c r="E11" s="42" t="s">
        <v>15</v>
      </c>
      <c r="F11" s="58"/>
      <c r="G11" s="59">
        <f>(G7+G8+G9+G10)-I8</f>
        <v>0</v>
      </c>
      <c r="H11" s="58"/>
      <c r="I11" s="59">
        <f>(I7+I8+I9+I10)-G8</f>
        <v>0</v>
      </c>
      <c r="J11" s="60">
        <f>F7+F11+H7+H11</f>
        <v>0</v>
      </c>
      <c r="K11" s="46">
        <f>G11+I11</f>
        <v>0</v>
      </c>
      <c r="L11" s="61"/>
      <c r="M11" s="46">
        <f>(M7+M10)-K9</f>
        <v>0</v>
      </c>
      <c r="N11" s="62">
        <f t="shared" ref="N11:O13" si="0">J11+L11</f>
        <v>0</v>
      </c>
      <c r="O11" s="46">
        <f t="shared" si="0"/>
        <v>0</v>
      </c>
      <c r="P11" s="2"/>
      <c r="S11" s="1"/>
      <c r="V11" s="9"/>
    </row>
    <row r="12" spans="1:22" ht="92.25" customHeight="1" thickTop="1" thickBot="1" x14ac:dyDescent="0.3">
      <c r="A12" s="30" t="s">
        <v>56</v>
      </c>
      <c r="B12" s="133">
        <f>O7+F19</f>
        <v>0</v>
      </c>
      <c r="E12" s="42" t="s">
        <v>69</v>
      </c>
      <c r="F12" s="63"/>
      <c r="G12" s="64"/>
      <c r="H12" s="63"/>
      <c r="I12" s="64"/>
      <c r="J12" s="45">
        <f>F12+H12</f>
        <v>0</v>
      </c>
      <c r="K12" s="46">
        <f>G12+I12</f>
        <v>0</v>
      </c>
      <c r="L12" s="47"/>
      <c r="M12" s="48"/>
      <c r="N12" s="49">
        <f t="shared" si="0"/>
        <v>0</v>
      </c>
      <c r="O12" s="46">
        <f t="shared" si="0"/>
        <v>0</v>
      </c>
      <c r="P12" s="11"/>
      <c r="S12" s="12"/>
      <c r="V12" s="4"/>
    </row>
    <row r="13" spans="1:22" ht="95.25" customHeight="1" thickTop="1" thickBot="1" x14ac:dyDescent="0.3">
      <c r="A13" s="31" t="s">
        <v>22</v>
      </c>
      <c r="B13" s="134">
        <f>O11+F21</f>
        <v>0</v>
      </c>
      <c r="E13" s="42" t="s">
        <v>53</v>
      </c>
      <c r="F13" s="63"/>
      <c r="G13" s="64"/>
      <c r="H13" s="63"/>
      <c r="I13" s="64"/>
      <c r="J13" s="45">
        <f>F13+H13</f>
        <v>0</v>
      </c>
      <c r="K13" s="46">
        <f>G13+I13</f>
        <v>0</v>
      </c>
      <c r="L13" s="43"/>
      <c r="M13" s="44"/>
      <c r="N13" s="65">
        <f t="shared" si="0"/>
        <v>0</v>
      </c>
      <c r="O13" s="46">
        <f t="shared" si="0"/>
        <v>0</v>
      </c>
      <c r="P13" s="2"/>
      <c r="S13" s="13"/>
      <c r="V13" s="4"/>
    </row>
    <row r="14" spans="1:22" ht="76.5" customHeight="1" thickTop="1" thickBot="1" x14ac:dyDescent="0.3">
      <c r="A14" s="31" t="s">
        <v>66</v>
      </c>
      <c r="B14" s="134">
        <f>O12+F22</f>
        <v>0</v>
      </c>
      <c r="E14" s="66" t="s">
        <v>55</v>
      </c>
      <c r="F14" s="67">
        <f t="shared" ref="F14:O14" si="1">F12+F13</f>
        <v>0</v>
      </c>
      <c r="G14" s="68">
        <f t="shared" si="1"/>
        <v>0</v>
      </c>
      <c r="H14" s="67">
        <f t="shared" si="1"/>
        <v>0</v>
      </c>
      <c r="I14" s="68">
        <f t="shared" si="1"/>
        <v>0</v>
      </c>
      <c r="J14" s="69">
        <f t="shared" si="1"/>
        <v>0</v>
      </c>
      <c r="K14" s="46">
        <f t="shared" si="1"/>
        <v>0</v>
      </c>
      <c r="L14" s="67">
        <f t="shared" si="1"/>
        <v>0</v>
      </c>
      <c r="M14" s="68">
        <f t="shared" si="1"/>
        <v>0</v>
      </c>
      <c r="N14" s="70">
        <f t="shared" si="1"/>
        <v>0</v>
      </c>
      <c r="O14" s="46">
        <f t="shared" si="1"/>
        <v>0</v>
      </c>
      <c r="P14" s="2"/>
      <c r="S14" s="13"/>
      <c r="V14" s="4"/>
    </row>
    <row r="15" spans="1:22" ht="105" customHeight="1" thickTop="1" thickBot="1" x14ac:dyDescent="0.3">
      <c r="A15" s="32" t="s">
        <v>59</v>
      </c>
      <c r="B15" s="140">
        <f>O13+F23</f>
        <v>0</v>
      </c>
      <c r="E15" s="71" t="s">
        <v>60</v>
      </c>
      <c r="F15" s="72"/>
      <c r="G15" s="73"/>
      <c r="H15" s="72"/>
      <c r="I15" s="73"/>
      <c r="J15" s="74">
        <f>F15+H15</f>
        <v>0</v>
      </c>
      <c r="K15" s="75">
        <f>G15+I15</f>
        <v>0</v>
      </c>
      <c r="L15" s="76"/>
      <c r="M15" s="77"/>
      <c r="N15" s="78">
        <f>J15+L15</f>
        <v>0</v>
      </c>
      <c r="O15" s="75">
        <f>K15+M15</f>
        <v>0</v>
      </c>
      <c r="P15" s="2"/>
      <c r="Q15" s="14"/>
      <c r="R15" s="14"/>
      <c r="S15" s="12"/>
      <c r="V15" s="4"/>
    </row>
    <row r="16" spans="1:22" ht="78.75" customHeight="1" thickTop="1" thickBot="1" x14ac:dyDescent="0.3">
      <c r="A16" s="32" t="s">
        <v>23</v>
      </c>
      <c r="B16" s="135">
        <f>B14+B15</f>
        <v>0</v>
      </c>
      <c r="E16" s="120" t="s">
        <v>61</v>
      </c>
      <c r="F16" s="122"/>
      <c r="G16" s="126">
        <f>G11-G14</f>
        <v>0</v>
      </c>
      <c r="H16" s="122"/>
      <c r="I16" s="126">
        <f>I11-I14</f>
        <v>0</v>
      </c>
      <c r="J16" s="122"/>
      <c r="K16" s="126">
        <f>G16+I16</f>
        <v>0</v>
      </c>
      <c r="L16" s="122"/>
      <c r="M16" s="126">
        <f>M11-M14</f>
        <v>0</v>
      </c>
      <c r="N16" s="121"/>
      <c r="O16" s="126">
        <f>O11-O14</f>
        <v>0</v>
      </c>
      <c r="P16" s="11"/>
      <c r="Q16" s="15"/>
      <c r="R16" s="15"/>
      <c r="S16" s="12"/>
      <c r="V16" s="4"/>
    </row>
    <row r="17" spans="1:22" ht="81" customHeight="1" thickTop="1" thickBot="1" x14ac:dyDescent="0.3">
      <c r="A17" s="33" t="s">
        <v>24</v>
      </c>
      <c r="B17" s="136">
        <f>O15</f>
        <v>0</v>
      </c>
      <c r="P17" s="11"/>
      <c r="Q17" s="5"/>
      <c r="R17" s="12"/>
      <c r="S17" s="12"/>
      <c r="V17" s="5"/>
    </row>
    <row r="18" spans="1:22" ht="69.75" customHeight="1" thickTop="1" thickBot="1" x14ac:dyDescent="0.3">
      <c r="A18" s="34" t="s">
        <v>25</v>
      </c>
      <c r="B18" s="135">
        <f>B12-B16</f>
        <v>0</v>
      </c>
      <c r="E18" s="148" t="s">
        <v>20</v>
      </c>
      <c r="F18" s="149"/>
      <c r="H18" s="165" t="s">
        <v>45</v>
      </c>
      <c r="I18" s="166"/>
      <c r="J18" s="166"/>
      <c r="K18" s="166"/>
      <c r="L18" s="166"/>
      <c r="M18" s="166"/>
      <c r="N18" s="166"/>
      <c r="O18" s="167"/>
      <c r="P18" s="11"/>
      <c r="Q18" s="16"/>
      <c r="R18" s="17"/>
      <c r="S18" s="17"/>
      <c r="V18" s="4"/>
    </row>
    <row r="19" spans="1:22" ht="74.25" customHeight="1" thickTop="1" thickBot="1" x14ac:dyDescent="0.5">
      <c r="A19" s="35" t="s">
        <v>57</v>
      </c>
      <c r="B19" s="137"/>
      <c r="E19" s="89" t="s">
        <v>7</v>
      </c>
      <c r="F19" s="90"/>
      <c r="H19" s="158" t="s">
        <v>35</v>
      </c>
      <c r="I19" s="159"/>
      <c r="J19" s="159"/>
      <c r="K19" s="159"/>
      <c r="L19" s="159"/>
      <c r="M19" s="159"/>
      <c r="N19" s="159"/>
      <c r="O19" s="160"/>
      <c r="P19" s="12"/>
      <c r="Q19" s="6"/>
      <c r="R19" s="12"/>
      <c r="S19" s="12"/>
      <c r="T19" s="14"/>
      <c r="U19" s="14"/>
      <c r="V19" s="4"/>
    </row>
    <row r="20" spans="1:22" ht="72.75" customHeight="1" thickTop="1" thickBot="1" x14ac:dyDescent="0.3">
      <c r="A20" s="35" t="s">
        <v>58</v>
      </c>
      <c r="B20" s="138" t="e">
        <f>((B14*100)/B19)</f>
        <v>#DIV/0!</v>
      </c>
      <c r="E20" s="91" t="s">
        <v>67</v>
      </c>
      <c r="F20" s="92">
        <f>-(K10+M10)</f>
        <v>0</v>
      </c>
      <c r="H20" s="96"/>
      <c r="I20" s="97"/>
      <c r="J20" s="156" t="s">
        <v>39</v>
      </c>
      <c r="K20" s="161"/>
      <c r="L20" s="156" t="s">
        <v>40</v>
      </c>
      <c r="M20" s="161"/>
      <c r="N20" s="156" t="s">
        <v>41</v>
      </c>
      <c r="O20" s="157"/>
      <c r="P20" s="18"/>
      <c r="Q20" s="6"/>
      <c r="R20" s="12"/>
      <c r="S20" s="12"/>
      <c r="T20" s="14"/>
      <c r="U20" s="14"/>
      <c r="V20" s="5"/>
    </row>
    <row r="21" spans="1:22" ht="73.5" customHeight="1" thickTop="1" thickBot="1" x14ac:dyDescent="0.3">
      <c r="A21" s="35" t="s">
        <v>47</v>
      </c>
      <c r="B21" s="137"/>
      <c r="E21" s="93" t="s">
        <v>46</v>
      </c>
      <c r="F21" s="92">
        <f>F19+F20</f>
        <v>0</v>
      </c>
      <c r="G21" s="19"/>
      <c r="H21" s="98"/>
      <c r="I21" s="99"/>
      <c r="J21" s="100" t="s">
        <v>5</v>
      </c>
      <c r="K21" s="100" t="s">
        <v>6</v>
      </c>
      <c r="L21" s="100" t="s">
        <v>5</v>
      </c>
      <c r="M21" s="100" t="s">
        <v>6</v>
      </c>
      <c r="N21" s="100" t="s">
        <v>5</v>
      </c>
      <c r="O21" s="101" t="s">
        <v>6</v>
      </c>
      <c r="P21" s="12"/>
      <c r="Q21" s="20"/>
      <c r="R21" s="21"/>
      <c r="S21" s="20"/>
      <c r="T21" s="22"/>
      <c r="U21" s="22"/>
      <c r="V21" s="22"/>
    </row>
    <row r="22" spans="1:22" ht="81" customHeight="1" thickTop="1" thickBot="1" x14ac:dyDescent="0.3">
      <c r="A22" s="36" t="s">
        <v>48</v>
      </c>
      <c r="B22" s="139"/>
      <c r="E22" s="93" t="s">
        <v>68</v>
      </c>
      <c r="F22" s="90"/>
      <c r="H22" s="183" t="s">
        <v>36</v>
      </c>
      <c r="I22" s="184"/>
      <c r="J22" s="102"/>
      <c r="K22" s="103"/>
      <c r="L22" s="104"/>
      <c r="M22" s="105"/>
      <c r="N22" s="104"/>
      <c r="O22" s="106"/>
      <c r="P22" s="23"/>
      <c r="Q22" s="21"/>
      <c r="R22" s="21"/>
      <c r="S22" s="2"/>
      <c r="T22" s="3"/>
      <c r="U22" s="147"/>
      <c r="V22" s="147"/>
    </row>
    <row r="23" spans="1:22" ht="72" customHeight="1" x14ac:dyDescent="0.25">
      <c r="A23" s="25"/>
      <c r="B23" s="26"/>
      <c r="E23" s="127" t="s">
        <v>54</v>
      </c>
      <c r="F23" s="132"/>
      <c r="H23" s="185" t="s">
        <v>37</v>
      </c>
      <c r="I23" s="186"/>
      <c r="J23" s="107"/>
      <c r="K23" s="108"/>
      <c r="L23" s="109"/>
      <c r="M23" s="110"/>
      <c r="N23" s="109"/>
      <c r="O23" s="111"/>
      <c r="P23" s="23"/>
      <c r="Q23" s="21"/>
      <c r="R23" s="21"/>
      <c r="S23" s="24"/>
      <c r="T23" s="22"/>
      <c r="U23" s="22"/>
      <c r="V23" s="22"/>
    </row>
    <row r="24" spans="1:22" ht="79.5" customHeight="1" x14ac:dyDescent="0.25">
      <c r="A24" s="191" t="s">
        <v>52</v>
      </c>
      <c r="B24" s="193"/>
      <c r="E24" s="129" t="s">
        <v>14</v>
      </c>
      <c r="F24" s="130">
        <f>F22+F23</f>
        <v>0</v>
      </c>
      <c r="H24" s="185" t="s">
        <v>38</v>
      </c>
      <c r="I24" s="186"/>
      <c r="J24" s="107"/>
      <c r="K24" s="108"/>
      <c r="L24" s="109"/>
      <c r="M24" s="110"/>
      <c r="N24" s="109"/>
      <c r="O24" s="111"/>
    </row>
    <row r="25" spans="1:22" ht="72" customHeight="1" thickBot="1" x14ac:dyDescent="0.3">
      <c r="A25" s="192"/>
      <c r="B25" s="194"/>
      <c r="E25" s="128" t="s">
        <v>62</v>
      </c>
      <c r="F25" s="131">
        <f>F21-F24</f>
        <v>0</v>
      </c>
      <c r="H25" s="220" t="s">
        <v>4</v>
      </c>
      <c r="I25" s="221"/>
      <c r="J25" s="112">
        <f>SUM(J22:J24)</f>
        <v>0</v>
      </c>
      <c r="K25" s="113">
        <f>SUM(K22:K24)</f>
        <v>0</v>
      </c>
      <c r="L25" s="114">
        <f t="shared" ref="L25:O25" si="2">SUM(L22:L24)</f>
        <v>0</v>
      </c>
      <c r="M25" s="115">
        <f t="shared" si="2"/>
        <v>0</v>
      </c>
      <c r="N25" s="114">
        <f t="shared" si="2"/>
        <v>0</v>
      </c>
      <c r="O25" s="116">
        <f t="shared" si="2"/>
        <v>0</v>
      </c>
    </row>
    <row r="26" spans="1:22" ht="53.25" customHeight="1" thickBot="1" x14ac:dyDescent="0.3">
      <c r="A26" s="204" t="s">
        <v>51</v>
      </c>
      <c r="B26" s="204"/>
      <c r="H26" s="208" t="s">
        <v>63</v>
      </c>
      <c r="I26" s="209"/>
      <c r="J26" s="209"/>
      <c r="K26" s="209"/>
      <c r="L26" s="209"/>
      <c r="M26" s="209"/>
      <c r="N26" s="209"/>
      <c r="O26" s="214"/>
    </row>
    <row r="27" spans="1:22" ht="53.25" customHeight="1" x14ac:dyDescent="0.25">
      <c r="A27" s="195" t="s">
        <v>26</v>
      </c>
      <c r="B27" s="196"/>
      <c r="C27" s="197"/>
      <c r="H27" s="210"/>
      <c r="I27" s="211"/>
      <c r="J27" s="211"/>
      <c r="K27" s="211"/>
      <c r="L27" s="211"/>
      <c r="M27" s="211"/>
      <c r="N27" s="211"/>
      <c r="O27" s="215"/>
    </row>
    <row r="28" spans="1:22" ht="74.25" customHeight="1" x14ac:dyDescent="0.25">
      <c r="A28" s="144"/>
      <c r="B28" s="145" t="s">
        <v>64</v>
      </c>
      <c r="C28" s="146" t="s">
        <v>65</v>
      </c>
      <c r="H28" s="212"/>
      <c r="I28" s="213"/>
      <c r="J28" s="213"/>
      <c r="K28" s="213"/>
      <c r="L28" s="213"/>
      <c r="M28" s="213"/>
      <c r="N28" s="213"/>
      <c r="O28" s="216"/>
    </row>
    <row r="29" spans="1:22" ht="60.75" customHeight="1" thickBot="1" x14ac:dyDescent="0.3">
      <c r="A29" s="94" t="s">
        <v>16</v>
      </c>
      <c r="B29" s="109"/>
      <c r="C29" s="142"/>
      <c r="H29" s="205" t="s">
        <v>42</v>
      </c>
      <c r="I29" s="206"/>
      <c r="J29" s="206"/>
      <c r="K29" s="206"/>
      <c r="L29" s="206"/>
      <c r="M29" s="206"/>
      <c r="N29" s="207"/>
      <c r="O29" s="117">
        <f>K25+M25+O25</f>
        <v>0</v>
      </c>
    </row>
    <row r="30" spans="1:22" ht="60.75" customHeight="1" thickBot="1" x14ac:dyDescent="0.5">
      <c r="A30" s="94" t="s">
        <v>17</v>
      </c>
      <c r="B30" s="109"/>
      <c r="C30" s="142"/>
      <c r="H30" s="217" t="s">
        <v>43</v>
      </c>
      <c r="I30" s="218"/>
      <c r="J30" s="218"/>
      <c r="K30" s="218"/>
      <c r="L30" s="218"/>
      <c r="M30" s="218"/>
      <c r="N30" s="218"/>
      <c r="O30" s="219"/>
    </row>
    <row r="31" spans="1:22" ht="60.75" customHeight="1" x14ac:dyDescent="0.25">
      <c r="A31" s="94" t="s">
        <v>18</v>
      </c>
      <c r="B31" s="109"/>
      <c r="C31" s="142"/>
      <c r="H31" s="187" t="s">
        <v>44</v>
      </c>
      <c r="I31" s="188"/>
      <c r="J31" s="198"/>
      <c r="K31" s="199"/>
      <c r="L31" s="199"/>
      <c r="M31" s="199"/>
      <c r="N31" s="199"/>
      <c r="O31" s="200"/>
    </row>
    <row r="32" spans="1:22" ht="60.75" customHeight="1" thickBot="1" x14ac:dyDescent="0.3">
      <c r="A32" s="95" t="s">
        <v>19</v>
      </c>
      <c r="B32" s="141"/>
      <c r="C32" s="143"/>
      <c r="H32" s="189"/>
      <c r="I32" s="190"/>
      <c r="J32" s="201"/>
      <c r="K32" s="202"/>
      <c r="L32" s="202"/>
      <c r="M32" s="202"/>
      <c r="N32" s="202"/>
      <c r="O32" s="203"/>
    </row>
    <row r="33" spans="1:10" ht="112.5" customHeight="1" thickBot="1" x14ac:dyDescent="0.55000000000000004">
      <c r="A33" s="162" t="s">
        <v>28</v>
      </c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ht="28.5" customHeight="1" x14ac:dyDescent="0.25">
      <c r="A34" s="164" t="s">
        <v>31</v>
      </c>
      <c r="B34" s="164"/>
      <c r="C34" s="164"/>
      <c r="D34" s="164"/>
      <c r="E34" s="164"/>
      <c r="F34" s="164"/>
      <c r="G34" s="164"/>
      <c r="H34" s="164"/>
      <c r="I34" s="164"/>
      <c r="J34" s="164"/>
    </row>
    <row r="35" spans="1:10" ht="112.5" customHeight="1" thickBot="1" x14ac:dyDescent="0.55000000000000004">
      <c r="A35" s="162" t="s">
        <v>29</v>
      </c>
      <c r="B35" s="163"/>
      <c r="C35" s="163"/>
      <c r="D35" s="163"/>
      <c r="E35" s="163"/>
      <c r="F35" s="163"/>
      <c r="G35" s="163"/>
      <c r="H35" s="163"/>
      <c r="I35" s="163"/>
      <c r="J35" s="163"/>
    </row>
    <row r="36" spans="1:10" ht="30" customHeight="1" x14ac:dyDescent="0.25">
      <c r="A36" s="164" t="s">
        <v>31</v>
      </c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ht="112.5" customHeight="1" thickBot="1" x14ac:dyDescent="0.55000000000000004">
      <c r="A37" s="162" t="s">
        <v>30</v>
      </c>
      <c r="B37" s="163"/>
      <c r="C37" s="163"/>
      <c r="D37" s="163"/>
      <c r="E37" s="163"/>
      <c r="F37" s="163"/>
      <c r="G37" s="163"/>
      <c r="H37" s="163"/>
      <c r="I37" s="163"/>
      <c r="J37" s="163"/>
    </row>
    <row r="38" spans="1:10" ht="41.25" customHeight="1" x14ac:dyDescent="0.25">
      <c r="A38" s="164" t="s">
        <v>31</v>
      </c>
      <c r="B38" s="164"/>
      <c r="C38" s="164"/>
      <c r="D38" s="164"/>
      <c r="E38" s="164"/>
      <c r="F38" s="164"/>
      <c r="G38" s="164"/>
      <c r="H38" s="164"/>
      <c r="I38" s="164"/>
      <c r="J38" s="164"/>
    </row>
  </sheetData>
  <mergeCells count="41">
    <mergeCell ref="H31:I32"/>
    <mergeCell ref="A38:J38"/>
    <mergeCell ref="A37:J37"/>
    <mergeCell ref="A36:J36"/>
    <mergeCell ref="A24:A25"/>
    <mergeCell ref="B24:B25"/>
    <mergeCell ref="A27:C27"/>
    <mergeCell ref="J31:O32"/>
    <mergeCell ref="A26:B26"/>
    <mergeCell ref="H29:N29"/>
    <mergeCell ref="H26:I28"/>
    <mergeCell ref="J26:O28"/>
    <mergeCell ref="H30:O30"/>
    <mergeCell ref="H25:I25"/>
    <mergeCell ref="A33:J33"/>
    <mergeCell ref="A35:J35"/>
    <mergeCell ref="A34:J34"/>
    <mergeCell ref="H18:O18"/>
    <mergeCell ref="F4:O4"/>
    <mergeCell ref="H5:I5"/>
    <mergeCell ref="J5:K5"/>
    <mergeCell ref="L5:M5"/>
    <mergeCell ref="N5:O5"/>
    <mergeCell ref="B4:C4"/>
    <mergeCell ref="B5:C5"/>
    <mergeCell ref="B6:C6"/>
    <mergeCell ref="B7:C7"/>
    <mergeCell ref="E8:E10"/>
    <mergeCell ref="H22:I22"/>
    <mergeCell ref="H23:I23"/>
    <mergeCell ref="H24:I24"/>
    <mergeCell ref="U22:V22"/>
    <mergeCell ref="E18:F18"/>
    <mergeCell ref="A9:B11"/>
    <mergeCell ref="F5:G5"/>
    <mergeCell ref="A1:O1"/>
    <mergeCell ref="A2:O2"/>
    <mergeCell ref="N20:O20"/>
    <mergeCell ref="H19:O19"/>
    <mergeCell ref="J20:K20"/>
    <mergeCell ref="L20:M20"/>
  </mergeCells>
  <conditionalFormatting sqref="K14 M11 O11 P16">
    <cfRule type="expression" dxfId="17" priority="1">
      <formula>(($K$11+$M$11)&lt;&gt;$O$11)</formula>
    </cfRule>
  </conditionalFormatting>
  <conditionalFormatting sqref="K9">
    <cfRule type="expression" dxfId="16" priority="12">
      <formula>($K$9&gt;$M$7)</formula>
    </cfRule>
  </conditionalFormatting>
  <conditionalFormatting sqref="G9 I9">
    <cfRule type="expression" dxfId="15" priority="11">
      <formula>(($G$9+$I$9)&gt;$M$7)</formula>
    </cfRule>
  </conditionalFormatting>
  <conditionalFormatting sqref="G8">
    <cfRule type="expression" dxfId="14" priority="10">
      <formula>$G$8&gt;$I$7</formula>
    </cfRule>
  </conditionalFormatting>
  <conditionalFormatting sqref="I8">
    <cfRule type="expression" dxfId="13" priority="9">
      <formula>$I$8&gt;$G$7</formula>
    </cfRule>
  </conditionalFormatting>
  <conditionalFormatting sqref="K12">
    <cfRule type="expression" dxfId="12" priority="8">
      <formula>(($K$11+$M$11)&lt;&gt;$O$11)</formula>
    </cfRule>
  </conditionalFormatting>
  <conditionalFormatting sqref="K7">
    <cfRule type="expression" dxfId="11" priority="7">
      <formula>(($K$11+$M$11)&lt;&gt;$O$11)</formula>
    </cfRule>
  </conditionalFormatting>
  <conditionalFormatting sqref="K13">
    <cfRule type="expression" dxfId="10" priority="6">
      <formula>(($K$11+$M$11)&lt;&gt;$O$11)</formula>
    </cfRule>
  </conditionalFormatting>
  <conditionalFormatting sqref="K15">
    <cfRule type="expression" dxfId="9" priority="5">
      <formula>(($K$11+$M$11)&lt;&gt;$O$11)</formula>
    </cfRule>
  </conditionalFormatting>
  <conditionalFormatting sqref="G14">
    <cfRule type="expression" dxfId="8" priority="2">
      <formula>(($K$11+$M$11)&lt;&gt;$O$11)</formula>
    </cfRule>
  </conditionalFormatting>
  <conditionalFormatting sqref="I14">
    <cfRule type="expression" dxfId="7" priority="4">
      <formula>(($K$11+$M$11)&lt;&gt;$O$11)</formula>
    </cfRule>
  </conditionalFormatting>
  <conditionalFormatting sqref="M14">
    <cfRule type="expression" dxfId="6" priority="3">
      <formula>(($K$11+$M$11)&lt;&gt;$O$11)</formula>
    </cfRule>
  </conditionalFormatting>
  <conditionalFormatting sqref="K11">
    <cfRule type="expression" dxfId="5" priority="13">
      <formula>(($K$11+$M$11)&lt;&gt;$O$11)</formula>
    </cfRule>
  </conditionalFormatting>
  <conditionalFormatting sqref="P22">
    <cfRule type="expression" dxfId="4" priority="80">
      <formula>(#REF!&lt;0)+($O$19&gt;($O$18-#REF!))</formula>
    </cfRule>
    <cfRule type="expression" dxfId="3" priority="81">
      <formula>((#REF!+$O$19)&gt;$O$18)</formula>
    </cfRule>
    <cfRule type="expression" dxfId="2" priority="82">
      <formula>(#REF!&gt;$O$18)</formula>
    </cfRule>
  </conditionalFormatting>
  <conditionalFormatting sqref="G10 I10 M10">
    <cfRule type="expression" dxfId="1" priority="83">
      <formula>($G$10+$I$10+$M$10)&gt;($F$19/2)</formula>
    </cfRule>
  </conditionalFormatting>
  <conditionalFormatting sqref="K10">
    <cfRule type="expression" dxfId="0" priority="86">
      <formula>($G$10+$I$10+$M$10)&gt;($F$19/2)</formula>
    </cfRule>
  </conditionalFormatting>
  <printOptions horizontalCentered="1" verticalCentered="1"/>
  <pageMargins left="0" right="0" top="0" bottom="0" header="0" footer="0"/>
  <pageSetup paperSize="9" scale="20" orientation="landscape" r:id="rId1"/>
  <ignoredErrors>
    <ignoredError sqref="K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Progresa atskaite</vt:lpstr>
      <vt:lpstr>'Progresa atskaite'!Print_Area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Līga Cielava</cp:lastModifiedBy>
  <cp:lastPrinted>2015-01-05T15:03:10Z</cp:lastPrinted>
  <dcterms:created xsi:type="dcterms:W3CDTF">2014-07-03T15:11:23Z</dcterms:created>
  <dcterms:modified xsi:type="dcterms:W3CDTF">2017-12-13T07:57:19Z</dcterms:modified>
</cp:coreProperties>
</file>